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7\1 výzva\"/>
    </mc:Choice>
  </mc:AlternateContent>
  <xr:revisionPtr revIDLastSave="0" documentId="13_ncr:1_{4EACDC0D-9817-43CB-84FB-A0B9F77BBB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<sst xmlns="http://schemas.openxmlformats.org/spreadsheetml/2006/main" count="57" uniqueCount="46">
  <si>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</si>
  <si>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</si>
  <si>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</si>
  <si>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</si>
  <si>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</si>
  <si>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</si>
  <si>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</si>
  <si>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</si>
  <si>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</si>
  <si>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</si>
  <si>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</si>
  <si>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</si>
  <si>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</si>
  <si>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</si>
  <si>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</si>
  <si>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</si>
  <si>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</si>
  <si>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</si>
  <si>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</si>
  <si>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</si>
  <si>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</si>
  <si>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</si>
  <si>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</si>
  <si>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</si>
  <si>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</si>
  <si>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</si>
  <si>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</si>
  <si>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</si>
  <si>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</si>
  <si>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</si>
  <si>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017 - 2023 (kompatibilní)</t>
  </si>
  <si>
    <t>ks</t>
  </si>
  <si>
    <t>EO - Václava Vlková,
Tel.: 37763 1146</t>
  </si>
  <si>
    <t>OPR - Ing. Andrea Šimková,
Tel.: 37763 1201</t>
  </si>
  <si>
    <t>Univerzitní 8,
301 00 Plzeň,
Rektorát - Ekonomický odbor,
místnost UR 221</t>
  </si>
  <si>
    <t>Univerzitní 22, 
301 00 Plzeň,
budova Fakulty strojní - Odbor právní,
místnost UU 207</t>
  </si>
  <si>
    <t>SKM - Jitka Hlavatá,
Tel.: 37763 4870</t>
  </si>
  <si>
    <t>Kollárova 19,
301 00 Plzeň,
Menza 1</t>
  </si>
  <si>
    <t>Samostatná faktura</t>
  </si>
  <si>
    <t>NE</t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</si>
  <si>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</si>
  <si>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 xml:space="preserve">Originální, nebo kompatibilní toner splňující podmínky certifikátu STMC. Minimální výtěžnost při 5% pokrytí 20 000 stran. </t>
  </si>
  <si>
    <r>
      <t>Toner do tiskárny Triumph Adler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</si>
  <si>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 xml:space="preserve">Originální, nebo kompatibilní toner splňující podmínky certifikátu STMC. Minimální výtěžnost při 5% pokrytí 30 000 stran. </t>
  </si>
  <si>
    <r>
      <t xml:space="preserve">Toner do tiskárny Canon MF217W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</si>
  <si>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2 400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</si>
</sst>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9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12" xfId="0" applyFont="1" applyFill="1" applyBorder="1" applyAlignment="1" applyProtection="1">
      <alignment horizontal="left" vertical="center" wrapText="1" indent="1"/>
      <protection locked="0"/>
    </xf>
    <xf numFmtId="0" fontId="10" fillId="5" borderId="9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62" zoomScaleNormal="62" workbookViewId="0">
      <selection activeCell="H16" sqref="H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5.710937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84" t="s">
        <v>30</v>
      </c>
      <c r="C1" s="85"/>
      <c r="D1" s="34"/>
      <c r="E1" s="35"/>
      <c r="G1" s="43"/>
    </row>
    <row r="2" spans="2:22" ht="60" customHeight="1" x14ac:dyDescent="0.25">
      <c r="B2" s="9"/>
      <c r="C2"/>
      <c r="D2" s="9"/>
      <c r="E2" s="10"/>
      <c r="F2" s="5"/>
      <c r="G2" s="91"/>
      <c r="H2" s="92"/>
      <c r="I2" s="92"/>
      <c r="J2" s="92"/>
      <c r="K2" s="92"/>
      <c r="L2" s="92"/>
      <c r="M2" s="92"/>
      <c r="N2" s="92"/>
      <c r="O2" s="92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92"/>
      <c r="H3" s="92"/>
      <c r="I3" s="92"/>
      <c r="J3" s="92"/>
      <c r="K3" s="92"/>
      <c r="L3" s="92"/>
      <c r="M3" s="92"/>
      <c r="N3" s="92"/>
      <c r="O3" s="92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46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46" t="s">
        <v>8</v>
      </c>
      <c r="T6" s="46" t="s">
        <v>9</v>
      </c>
      <c r="U6" s="23" t="s">
        <v>26</v>
      </c>
      <c r="V6" s="23" t="s">
        <v>27</v>
      </c>
    </row>
    <row r="7" spans="2:22" ht="81.75" customHeight="1" thickTop="1" thickBot="1" x14ac:dyDescent="0.3">
      <c r="B7" s="54">
        <v>1</v>
      </c>
      <c r="C7" s="77" t="s">
        <v>40</v>
      </c>
      <c r="D7" s="55">
        <v>1</v>
      </c>
      <c r="E7" s="56" t="s">
        <v>31</v>
      </c>
      <c r="F7" s="77" t="s">
        <v>41</v>
      </c>
      <c r="G7" s="93"/>
      <c r="H7" s="57" t="s">
        <v>28</v>
      </c>
      <c r="I7" s="59" t="s">
        <v>38</v>
      </c>
      <c r="J7" s="58" t="s">
        <v>39</v>
      </c>
      <c r="K7" s="56"/>
      <c r="L7" s="56"/>
      <c r="M7" s="59" t="s">
        <v>32</v>
      </c>
      <c r="N7" s="59" t="s">
        <v>34</v>
      </c>
      <c r="O7" s="60">
        <v>21</v>
      </c>
      <c r="P7" s="40">
        <f t="shared" ref="P7:P9" si="0">D7*Q7</f>
        <v>3100</v>
      </c>
      <c r="Q7" s="61">
        <v>3100</v>
      </c>
      <c r="R7" s="96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56"/>
      <c r="V7" s="56" t="s">
        <v>10</v>
      </c>
    </row>
    <row r="8" spans="2:22" ht="97.5" customHeight="1" thickBot="1" x14ac:dyDescent="0.3">
      <c r="B8" s="65">
        <v>2</v>
      </c>
      <c r="C8" s="78" t="s">
        <v>42</v>
      </c>
      <c r="D8" s="66">
        <v>1</v>
      </c>
      <c r="E8" s="67" t="s">
        <v>31</v>
      </c>
      <c r="F8" s="78" t="s">
        <v>43</v>
      </c>
      <c r="G8" s="94"/>
      <c r="H8" s="68" t="s">
        <v>28</v>
      </c>
      <c r="I8" s="75" t="s">
        <v>38</v>
      </c>
      <c r="J8" s="69" t="s">
        <v>39</v>
      </c>
      <c r="K8" s="67"/>
      <c r="L8" s="67"/>
      <c r="M8" s="75" t="s">
        <v>33</v>
      </c>
      <c r="N8" s="75" t="s">
        <v>35</v>
      </c>
      <c r="O8" s="70">
        <v>21</v>
      </c>
      <c r="P8" s="71">
        <f t="shared" si="0"/>
        <v>2500</v>
      </c>
      <c r="Q8" s="72">
        <v>2500</v>
      </c>
      <c r="R8" s="97"/>
      <c r="S8" s="73">
        <f t="shared" ref="S8:S9" si="3">D8*R8</f>
        <v>0</v>
      </c>
      <c r="T8" s="74" t="str">
        <f t="shared" ref="T8:T9" si="4">IF(ISNUMBER(R8), IF(R8&gt;Q8,"NEVYHOVUJE","VYHOVUJE")," ")</f>
        <v xml:space="preserve"> </v>
      </c>
      <c r="U8" s="67"/>
      <c r="V8" s="67" t="s">
        <v>10</v>
      </c>
    </row>
    <row r="9" spans="2:22" ht="79.5" customHeight="1" thickBot="1" x14ac:dyDescent="0.3">
      <c r="B9" s="47">
        <v>3</v>
      </c>
      <c r="C9" s="79" t="s">
        <v>44</v>
      </c>
      <c r="D9" s="48">
        <v>3</v>
      </c>
      <c r="E9" s="49" t="s">
        <v>31</v>
      </c>
      <c r="F9" s="79" t="s">
        <v>45</v>
      </c>
      <c r="G9" s="95"/>
      <c r="H9" s="50" t="s">
        <v>28</v>
      </c>
      <c r="I9" s="76" t="s">
        <v>38</v>
      </c>
      <c r="J9" s="51" t="s">
        <v>39</v>
      </c>
      <c r="K9" s="49"/>
      <c r="L9" s="49"/>
      <c r="M9" s="76" t="s">
        <v>36</v>
      </c>
      <c r="N9" s="76" t="s">
        <v>37</v>
      </c>
      <c r="O9" s="52">
        <v>21</v>
      </c>
      <c r="P9" s="62">
        <f t="shared" si="0"/>
        <v>3300</v>
      </c>
      <c r="Q9" s="53">
        <v>1100</v>
      </c>
      <c r="R9" s="98"/>
      <c r="S9" s="63">
        <f t="shared" si="3"/>
        <v>0</v>
      </c>
      <c r="T9" s="64" t="str">
        <f t="shared" si="4"/>
        <v xml:space="preserve"> </v>
      </c>
      <c r="U9" s="49"/>
      <c r="V9" s="49" t="s">
        <v>10</v>
      </c>
    </row>
    <row r="10" spans="2:22" ht="13.5" customHeight="1" thickTop="1" thickBot="1" x14ac:dyDescent="0.3">
      <c r="C10"/>
      <c r="D10"/>
      <c r="E10"/>
      <c r="F10"/>
      <c r="G10"/>
      <c r="H10"/>
      <c r="I10"/>
      <c r="J10"/>
      <c r="O10"/>
      <c r="P10"/>
      <c r="S10" s="39"/>
    </row>
    <row r="11" spans="2:22" ht="60.75" customHeight="1" thickTop="1" thickBot="1" x14ac:dyDescent="0.3">
      <c r="B11" s="86" t="s">
        <v>11</v>
      </c>
      <c r="C11" s="87"/>
      <c r="D11" s="87"/>
      <c r="E11" s="87"/>
      <c r="F11" s="87"/>
      <c r="G11" s="87"/>
      <c r="H11" s="45"/>
      <c r="I11" s="26"/>
      <c r="J11" s="26"/>
      <c r="K11" s="26"/>
      <c r="L11" s="27"/>
      <c r="M11" s="11"/>
      <c r="N11" s="11"/>
      <c r="O11" s="28"/>
      <c r="P11" s="28"/>
      <c r="Q11" s="29" t="s">
        <v>12</v>
      </c>
      <c r="R11" s="88" t="s">
        <v>13</v>
      </c>
      <c r="S11" s="89"/>
      <c r="T11" s="90"/>
      <c r="U11" s="21"/>
      <c r="V11" s="30"/>
    </row>
    <row r="12" spans="2:22" ht="33" customHeight="1" thickTop="1" thickBot="1" x14ac:dyDescent="0.3">
      <c r="B12" s="80" t="s">
        <v>14</v>
      </c>
      <c r="C12" s="80"/>
      <c r="D12" s="80"/>
      <c r="E12" s="80"/>
      <c r="F12" s="80"/>
      <c r="G12" s="80"/>
      <c r="H12" s="44"/>
      <c r="I12" s="31"/>
      <c r="L12" s="9"/>
      <c r="M12" s="9"/>
      <c r="N12" s="9"/>
      <c r="O12" s="32"/>
      <c r="P12" s="32"/>
      <c r="Q12" s="33">
        <f>SUM(P7:P9)</f>
        <v>8900</v>
      </c>
      <c r="R12" s="81">
        <f>SUM(S7:S9)</f>
        <v>0</v>
      </c>
      <c r="S12" s="82"/>
      <c r="T12" s="83"/>
    </row>
    <row r="13" spans="2:22" ht="14.25" customHeight="1" thickTop="1" x14ac:dyDescent="0.25">
      <c r="B13" s="37"/>
    </row>
    <row r="14" spans="2:22" ht="14.25" customHeight="1" x14ac:dyDescent="0.25">
      <c r="B14" s="38"/>
      <c r="C14" s="37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+5M3zQs3pFSQb17BiczQ3LR/Dfa7sPMVpAla/7r3SBSAM8113IPvI1cl6lYxpKcdM4URH5chsFeE9js+VsZvHg==" saltValue="G7w+g9s8hp/zR1JMZeJ9nA==" spinCount="100000" sheet="1" objects="1" scenarios="1"/>
  <mergeCells count="6">
    <mergeCell ref="B12:G12"/>
    <mergeCell ref="R12:T12"/>
    <mergeCell ref="B1:C1"/>
    <mergeCell ref="B11:G11"/>
    <mergeCell ref="R11:T11"/>
    <mergeCell ref="G2:O3"/>
  </mergeCells>
  <phoneticPr fontId="17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2023-04-18T11:07:13Z</dcterms:modified>
</cp:coreProperties>
</file>